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22980" windowHeight="9150"/>
  </bookViews>
  <sheets>
    <sheet name="общ.хар. " sheetId="2" r:id="rId1"/>
  </sheets>
  <calcPr calcId="145621"/>
</workbook>
</file>

<file path=xl/calcChain.xml><?xml version="1.0" encoding="utf-8"?>
<calcChain xmlns="http://schemas.openxmlformats.org/spreadsheetml/2006/main">
  <c r="Q44" i="2" l="1"/>
  <c r="O43" i="2"/>
  <c r="O44" i="2" s="1"/>
  <c r="N44" i="2"/>
  <c r="N43" i="2"/>
  <c r="O39" i="2"/>
  <c r="N39" i="2"/>
  <c r="Q39" i="2"/>
  <c r="Q43" i="2"/>
  <c r="P41" i="2"/>
  <c r="Q8" i="2" l="1"/>
  <c r="P8" i="2"/>
  <c r="P44" i="2" s="1"/>
  <c r="O8" i="2" l="1"/>
  <c r="N8" i="2"/>
</calcChain>
</file>

<file path=xl/sharedStrings.xml><?xml version="1.0" encoding="utf-8"?>
<sst xmlns="http://schemas.openxmlformats.org/spreadsheetml/2006/main" count="174" uniqueCount="45">
  <si>
    <t>Общая характеристика многоквартирного дома</t>
  </si>
  <si>
    <t>№</t>
  </si>
  <si>
    <t>Улица, переулок</t>
  </si>
  <si>
    <t>Наименование улицы, переулка</t>
  </si>
  <si>
    <t>№ дома</t>
  </si>
  <si>
    <t>Корпус, литер</t>
  </si>
  <si>
    <t>Год постройки</t>
  </si>
  <si>
    <t>Количество этажей</t>
  </si>
  <si>
    <t>Кол-во подъездов</t>
  </si>
  <si>
    <t>Количество помещений</t>
  </si>
  <si>
    <t>Общая площадь дома, в том числе</t>
  </si>
  <si>
    <t>Общая площадь жилых помещений</t>
  </si>
  <si>
    <t>Общая площадь нежилых помещений</t>
  </si>
  <si>
    <t>Общая площадь помещений,входящих в состав общего имущества</t>
  </si>
  <si>
    <t>Площадь зем. уч. Вход.в состав общего имущества</t>
  </si>
  <si>
    <t>Кадастровый № земельного участка, на котором расположен дом</t>
  </si>
  <si>
    <t>Дет. площадка</t>
  </si>
  <si>
    <t>Спорт. площадка</t>
  </si>
  <si>
    <t>наименьшее</t>
  </si>
  <si>
    <t>наибольшее</t>
  </si>
  <si>
    <t>жилых</t>
  </si>
  <si>
    <t>нежилых</t>
  </si>
  <si>
    <t>Сахалинская область, Корсаковский район, город Корсаков</t>
  </si>
  <si>
    <t>ул</t>
  </si>
  <si>
    <t>неопределен</t>
  </si>
  <si>
    <t>А</t>
  </si>
  <si>
    <t>рег.опер.</t>
  </si>
  <si>
    <t>Б</t>
  </si>
  <si>
    <t>Лермонтова</t>
  </si>
  <si>
    <t>Советская</t>
  </si>
  <si>
    <t>Итого:</t>
  </si>
  <si>
    <t>Всего:</t>
  </si>
  <si>
    <t>Горная</t>
  </si>
  <si>
    <t>Набережная</t>
  </si>
  <si>
    <t>Спортивная</t>
  </si>
  <si>
    <t>Серия,
 тип постройки здания</t>
  </si>
  <si>
    <t>Способ формирования фонда кап.рем.</t>
  </si>
  <si>
    <t>индивидуальный проект</t>
  </si>
  <si>
    <t>Сахалинская область, Корсаковский район, село Новиково</t>
  </si>
  <si>
    <t>594,08</t>
  </si>
  <si>
    <t xml:space="preserve">Парковая </t>
  </si>
  <si>
    <t>1</t>
  </si>
  <si>
    <t>2</t>
  </si>
  <si>
    <t>Сахалинская область, Корсаковский район, село Третья Падь</t>
  </si>
  <si>
    <t>ДОС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</si>
</sst>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6"/>
  <sheetViews>
    <sheetView tabSelected="1" zoomScale="130" zoomScaleNormal="130" workbookViewId="0">
      <pane xSplit="8" ySplit="2" topLeftCell="I36" activePane="bottomRight" state="frozen"/>
      <selection pane="topRight" activeCell="I1" sqref="I1"/>
      <selection pane="bottomLeft" activeCell="A3" sqref="A3"/>
      <selection pane="bottomRight" activeCell="K49" sqref="K49"/>
    </sheetView>
  </sheetViews>
  <sheetFormatPr defaultColWidth="9.140625" defaultRowHeight="15" x14ac:dyDescent="0.25"/>
  <cols>
    <col min="1" max="2" width="3.5703125" style="1" customWidth="1"/>
    <col min="3" max="3" width="16.7109375" style="1" customWidth="1"/>
    <col min="4" max="4" width="4.42578125" style="1" customWidth="1"/>
    <col min="5" max="5" width="6.7109375" style="1" customWidth="1"/>
    <col min="6" max="6" width="4.28515625" style="1" customWidth="1"/>
    <col min="7" max="7" width="20.7109375" style="1" customWidth="1"/>
    <col min="8" max="8" width="10.7109375" style="1" customWidth="1"/>
    <col min="9" max="9" width="12.7109375" style="1" customWidth="1"/>
    <col min="10" max="11" width="8.7109375" style="1" customWidth="1"/>
    <col min="12" max="12" width="5.5703125" style="1" customWidth="1"/>
    <col min="13" max="13" width="8.7109375" style="1" customWidth="1"/>
    <col min="14" max="14" width="10.7109375" style="1" customWidth="1"/>
    <col min="15" max="15" width="9.7109375" style="1" customWidth="1"/>
    <col min="16" max="16" width="8.28515625" style="1" customWidth="1"/>
    <col min="17" max="17" width="8.42578125" style="1" customWidth="1"/>
    <col min="18" max="18" width="9.140625" style="1" customWidth="1"/>
    <col min="19" max="19" width="9.7109375" style="1" customWidth="1"/>
    <col min="20" max="20" width="9.140625" style="1" customWidth="1"/>
    <col min="21" max="22" width="5.28515625" style="1" customWidth="1"/>
    <col min="23" max="23" width="8.85546875" style="1" customWidth="1"/>
    <col min="24" max="24" width="17.5703125" style="1" customWidth="1"/>
    <col min="25" max="27" width="9.140625" style="1"/>
    <col min="28" max="28" width="12.42578125" style="1" customWidth="1"/>
    <col min="29" max="31" width="9.140625" style="1"/>
    <col min="32" max="32" width="10.28515625" style="1" bestFit="1" customWidth="1"/>
    <col min="33" max="16384" width="9.140625" style="1"/>
  </cols>
  <sheetData>
    <row r="1" spans="1:33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33" ht="110.45" customHeight="1" x14ac:dyDescent="0.25">
      <c r="A2" s="36" t="s">
        <v>1</v>
      </c>
      <c r="B2" s="47" t="s">
        <v>2</v>
      </c>
      <c r="C2" s="36" t="s">
        <v>3</v>
      </c>
      <c r="D2" s="36" t="s">
        <v>4</v>
      </c>
      <c r="E2" s="36" t="s">
        <v>5</v>
      </c>
      <c r="F2" s="48" t="s">
        <v>6</v>
      </c>
      <c r="G2" s="42" t="s">
        <v>35</v>
      </c>
      <c r="H2" s="2" t="s">
        <v>36</v>
      </c>
      <c r="I2" s="36" t="s">
        <v>7</v>
      </c>
      <c r="J2" s="36"/>
      <c r="K2" s="37" t="s">
        <v>8</v>
      </c>
      <c r="L2" s="36" t="s">
        <v>9</v>
      </c>
      <c r="M2" s="36"/>
      <c r="N2" s="36" t="s">
        <v>10</v>
      </c>
      <c r="O2" s="36" t="s">
        <v>11</v>
      </c>
      <c r="P2" s="36" t="s">
        <v>12</v>
      </c>
      <c r="Q2" s="36" t="s">
        <v>13</v>
      </c>
      <c r="R2" s="36" t="s">
        <v>14</v>
      </c>
      <c r="S2" s="36" t="s">
        <v>15</v>
      </c>
      <c r="T2" s="36" t="s">
        <v>16</v>
      </c>
      <c r="U2" s="36" t="s">
        <v>17</v>
      </c>
      <c r="V2" s="3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3" ht="27" customHeight="1" x14ac:dyDescent="0.25">
      <c r="A3" s="36"/>
      <c r="B3" s="47"/>
      <c r="C3" s="36"/>
      <c r="D3" s="36"/>
      <c r="E3" s="36"/>
      <c r="F3" s="48"/>
      <c r="G3" s="43"/>
      <c r="H3" s="2"/>
      <c r="I3" s="2" t="s">
        <v>18</v>
      </c>
      <c r="J3" s="2" t="s">
        <v>19</v>
      </c>
      <c r="K3" s="38"/>
      <c r="L3" s="2" t="s">
        <v>20</v>
      </c>
      <c r="M3" s="2" t="s">
        <v>21</v>
      </c>
      <c r="N3" s="36"/>
      <c r="O3" s="36"/>
      <c r="P3" s="36"/>
      <c r="Q3" s="36"/>
      <c r="R3" s="36"/>
      <c r="S3" s="36"/>
      <c r="T3" s="36"/>
      <c r="U3" s="36"/>
      <c r="V3" s="3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17.45" customHeight="1" x14ac:dyDescent="0.25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V4" s="3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3" ht="24.95" customHeight="1" x14ac:dyDescent="0.25">
      <c r="A5" s="25">
        <v>1</v>
      </c>
      <c r="B5" s="25" t="s">
        <v>23</v>
      </c>
      <c r="C5" s="5" t="s">
        <v>40</v>
      </c>
      <c r="D5" s="9">
        <v>13</v>
      </c>
      <c r="E5" s="6" t="s">
        <v>41</v>
      </c>
      <c r="F5" s="9">
        <v>2018</v>
      </c>
      <c r="G5" s="6" t="s">
        <v>37</v>
      </c>
      <c r="H5" s="7" t="s">
        <v>24</v>
      </c>
      <c r="I5" s="9">
        <v>5</v>
      </c>
      <c r="J5" s="9">
        <v>5</v>
      </c>
      <c r="K5" s="14">
        <v>2</v>
      </c>
      <c r="L5" s="9">
        <v>32</v>
      </c>
      <c r="M5" s="9">
        <v>0</v>
      </c>
      <c r="N5" s="27">
        <v>2187.42</v>
      </c>
      <c r="O5" s="50">
        <v>1656.93</v>
      </c>
      <c r="P5" s="16">
        <v>0</v>
      </c>
      <c r="Q5" s="16">
        <v>530.49</v>
      </c>
      <c r="R5" s="16"/>
      <c r="S5" s="7"/>
      <c r="T5" s="16">
        <v>1</v>
      </c>
      <c r="U5" s="16">
        <v>0</v>
      </c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3" ht="24.95" customHeight="1" x14ac:dyDescent="0.25">
      <c r="A6" s="25">
        <v>2</v>
      </c>
      <c r="B6" s="25" t="s">
        <v>23</v>
      </c>
      <c r="C6" s="5" t="s">
        <v>40</v>
      </c>
      <c r="D6" s="9">
        <v>13</v>
      </c>
      <c r="E6" s="6" t="s">
        <v>42</v>
      </c>
      <c r="F6" s="9">
        <v>2018</v>
      </c>
      <c r="G6" s="6" t="s">
        <v>37</v>
      </c>
      <c r="H6" s="7" t="s">
        <v>24</v>
      </c>
      <c r="I6" s="9">
        <v>5</v>
      </c>
      <c r="J6" s="9">
        <v>5</v>
      </c>
      <c r="K6" s="14">
        <v>2</v>
      </c>
      <c r="L6" s="9">
        <v>24</v>
      </c>
      <c r="M6" s="9">
        <v>0</v>
      </c>
      <c r="N6" s="28">
        <v>2194.5700000000002</v>
      </c>
      <c r="O6" s="50">
        <v>1664.23</v>
      </c>
      <c r="P6" s="16">
        <v>0</v>
      </c>
      <c r="Q6" s="16">
        <v>530.34</v>
      </c>
      <c r="R6" s="7"/>
      <c r="S6" s="7"/>
      <c r="T6" s="16">
        <v>1</v>
      </c>
      <c r="U6" s="16">
        <v>0</v>
      </c>
      <c r="V6" s="10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3" ht="24.95" customHeight="1" x14ac:dyDescent="0.25">
      <c r="A7" s="25">
        <v>3</v>
      </c>
      <c r="B7" s="25" t="s">
        <v>23</v>
      </c>
      <c r="C7" s="5" t="s">
        <v>28</v>
      </c>
      <c r="D7" s="9">
        <v>2</v>
      </c>
      <c r="E7" s="6"/>
      <c r="F7" s="9">
        <v>2017</v>
      </c>
      <c r="G7" s="6" t="s">
        <v>37</v>
      </c>
      <c r="H7" s="7" t="s">
        <v>24</v>
      </c>
      <c r="I7" s="9">
        <v>5</v>
      </c>
      <c r="J7" s="9">
        <v>5</v>
      </c>
      <c r="K7" s="14">
        <v>2</v>
      </c>
      <c r="L7" s="9">
        <v>80</v>
      </c>
      <c r="M7" s="9">
        <v>1</v>
      </c>
      <c r="N7" s="27">
        <v>5512.6</v>
      </c>
      <c r="O7" s="50">
        <v>3956</v>
      </c>
      <c r="P7" s="49">
        <v>496</v>
      </c>
      <c r="Q7" s="16">
        <v>1556.6</v>
      </c>
      <c r="R7" s="16"/>
      <c r="S7" s="7"/>
      <c r="T7" s="16">
        <v>0</v>
      </c>
      <c r="U7" s="16">
        <v>0</v>
      </c>
      <c r="V7" s="10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3" ht="15.6" customHeight="1" x14ac:dyDescent="0.25">
      <c r="A8" s="52" t="s">
        <v>30</v>
      </c>
      <c r="B8" s="53"/>
      <c r="C8" s="54"/>
      <c r="D8" s="8"/>
      <c r="E8" s="8"/>
      <c r="F8" s="8"/>
      <c r="G8" s="8"/>
      <c r="H8" s="7"/>
      <c r="I8" s="8"/>
      <c r="J8" s="8"/>
      <c r="K8" s="21"/>
      <c r="L8" s="21"/>
      <c r="M8" s="22"/>
      <c r="N8" s="21">
        <f>SUM(N5:N7)</f>
        <v>9894.59</v>
      </c>
      <c r="O8" s="21">
        <f>SUM(O5:O7)</f>
        <v>7277.16</v>
      </c>
      <c r="P8" s="21">
        <f>SUM(P5:P7)</f>
        <v>496</v>
      </c>
      <c r="Q8" s="23">
        <f>SUM(Q5:Q7)</f>
        <v>2617.4299999999998</v>
      </c>
      <c r="R8" s="23"/>
      <c r="S8" s="23"/>
      <c r="T8" s="21"/>
      <c r="U8" s="21"/>
      <c r="V8" s="10"/>
      <c r="X8" s="11"/>
      <c r="Y8" s="11"/>
      <c r="AA8" s="11"/>
      <c r="AB8" s="11"/>
      <c r="AC8" s="11"/>
      <c r="AD8" s="11"/>
      <c r="AE8" s="11"/>
      <c r="AF8" s="11"/>
    </row>
    <row r="9" spans="1:33" ht="14.45" customHeight="1" x14ac:dyDescent="0.25">
      <c r="A9" s="31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10"/>
      <c r="W9" s="10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24.95" customHeight="1" x14ac:dyDescent="0.25">
      <c r="A10" s="25">
        <v>4</v>
      </c>
      <c r="B10" s="26" t="s">
        <v>23</v>
      </c>
      <c r="C10" s="13" t="s">
        <v>32</v>
      </c>
      <c r="D10" s="14">
        <v>4</v>
      </c>
      <c r="E10" s="8"/>
      <c r="F10" s="14">
        <v>1965</v>
      </c>
      <c r="G10" s="6" t="s">
        <v>37</v>
      </c>
      <c r="H10" s="6" t="s">
        <v>26</v>
      </c>
      <c r="I10" s="14">
        <v>2</v>
      </c>
      <c r="J10" s="14">
        <v>2</v>
      </c>
      <c r="K10" s="14">
        <v>1</v>
      </c>
      <c r="L10" s="14">
        <v>7</v>
      </c>
      <c r="M10" s="30">
        <v>0</v>
      </c>
      <c r="N10" s="29">
        <v>318.3</v>
      </c>
      <c r="O10" s="14">
        <v>289</v>
      </c>
      <c r="P10" s="14">
        <v>0</v>
      </c>
      <c r="Q10" s="17">
        <v>29.3</v>
      </c>
      <c r="R10" s="17"/>
      <c r="S10" s="12"/>
      <c r="T10" s="14">
        <v>0</v>
      </c>
      <c r="U10" s="14">
        <v>0</v>
      </c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3" ht="24.95" customHeight="1" x14ac:dyDescent="0.25">
      <c r="A11" s="25">
        <v>5</v>
      </c>
      <c r="B11" s="26" t="s">
        <v>23</v>
      </c>
      <c r="C11" s="13" t="s">
        <v>32</v>
      </c>
      <c r="D11" s="14">
        <v>6</v>
      </c>
      <c r="E11" s="8"/>
      <c r="F11" s="14">
        <v>1965</v>
      </c>
      <c r="G11" s="6" t="s">
        <v>37</v>
      </c>
      <c r="H11" s="6" t="s">
        <v>26</v>
      </c>
      <c r="I11" s="14">
        <v>2</v>
      </c>
      <c r="J11" s="14">
        <v>2</v>
      </c>
      <c r="K11" s="14">
        <v>1</v>
      </c>
      <c r="L11" s="14">
        <v>8</v>
      </c>
      <c r="M11" s="14">
        <v>0</v>
      </c>
      <c r="N11" s="14">
        <v>357.8</v>
      </c>
      <c r="O11" s="14">
        <v>328.5</v>
      </c>
      <c r="P11" s="14">
        <v>0</v>
      </c>
      <c r="Q11" s="17">
        <v>29.3</v>
      </c>
      <c r="R11" s="17"/>
      <c r="S11" s="12"/>
      <c r="T11" s="14">
        <v>0</v>
      </c>
      <c r="U11" s="14">
        <v>0</v>
      </c>
      <c r="V11" s="10"/>
      <c r="W11" s="11"/>
      <c r="Y11" s="11"/>
      <c r="Z11" s="11"/>
      <c r="AA11" s="11"/>
      <c r="AB11" s="11"/>
      <c r="AC11" s="11"/>
      <c r="AD11" s="11"/>
      <c r="AE11" s="11"/>
      <c r="AF11" s="11"/>
    </row>
    <row r="12" spans="1:33" ht="24.95" customHeight="1" x14ac:dyDescent="0.25">
      <c r="A12" s="25">
        <v>6</v>
      </c>
      <c r="B12" s="26" t="s">
        <v>23</v>
      </c>
      <c r="C12" s="13" t="s">
        <v>32</v>
      </c>
      <c r="D12" s="14">
        <v>7</v>
      </c>
      <c r="E12" s="8"/>
      <c r="F12" s="14">
        <v>1964</v>
      </c>
      <c r="G12" s="6" t="s">
        <v>37</v>
      </c>
      <c r="H12" s="6" t="s">
        <v>26</v>
      </c>
      <c r="I12" s="14">
        <v>2</v>
      </c>
      <c r="J12" s="14">
        <v>2</v>
      </c>
      <c r="K12" s="14">
        <v>1</v>
      </c>
      <c r="L12" s="14">
        <v>8</v>
      </c>
      <c r="M12" s="14">
        <v>0</v>
      </c>
      <c r="N12" s="14">
        <v>368.3</v>
      </c>
      <c r="O12" s="14">
        <v>339</v>
      </c>
      <c r="P12" s="14">
        <v>0</v>
      </c>
      <c r="Q12" s="17">
        <v>29.3</v>
      </c>
      <c r="R12" s="12"/>
      <c r="S12" s="12"/>
      <c r="T12" s="14">
        <v>0</v>
      </c>
      <c r="U12" s="14">
        <v>0</v>
      </c>
      <c r="V12" s="10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ht="24.95" customHeight="1" x14ac:dyDescent="0.25">
      <c r="A13" s="25">
        <v>7</v>
      </c>
      <c r="B13" s="26" t="s">
        <v>23</v>
      </c>
      <c r="C13" s="13" t="s">
        <v>32</v>
      </c>
      <c r="D13" s="14">
        <v>10</v>
      </c>
      <c r="E13" s="8"/>
      <c r="F13" s="14">
        <v>1965</v>
      </c>
      <c r="G13" s="6" t="s">
        <v>37</v>
      </c>
      <c r="H13" s="6" t="s">
        <v>26</v>
      </c>
      <c r="I13" s="14">
        <v>2</v>
      </c>
      <c r="J13" s="14">
        <v>2</v>
      </c>
      <c r="K13" s="14">
        <v>1</v>
      </c>
      <c r="L13" s="14">
        <v>8</v>
      </c>
      <c r="M13" s="14">
        <v>0</v>
      </c>
      <c r="N13" s="14">
        <v>368.3</v>
      </c>
      <c r="O13" s="14">
        <v>339</v>
      </c>
      <c r="P13" s="14">
        <v>0</v>
      </c>
      <c r="Q13" s="17">
        <v>29.3</v>
      </c>
      <c r="R13" s="17"/>
      <c r="S13" s="12"/>
      <c r="T13" s="14">
        <v>0</v>
      </c>
      <c r="U13" s="14">
        <v>0</v>
      </c>
      <c r="V13" s="10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3" ht="24.95" customHeight="1" x14ac:dyDescent="0.25">
      <c r="A14" s="25">
        <v>8</v>
      </c>
      <c r="B14" s="26" t="s">
        <v>23</v>
      </c>
      <c r="C14" s="13" t="s">
        <v>32</v>
      </c>
      <c r="D14" s="14">
        <v>12</v>
      </c>
      <c r="E14" s="8"/>
      <c r="F14" s="14">
        <v>1964</v>
      </c>
      <c r="G14" s="6" t="s">
        <v>37</v>
      </c>
      <c r="H14" s="6" t="s">
        <v>26</v>
      </c>
      <c r="I14" s="14">
        <v>2</v>
      </c>
      <c r="J14" s="14">
        <v>2</v>
      </c>
      <c r="K14" s="14">
        <v>1</v>
      </c>
      <c r="L14" s="14">
        <v>8</v>
      </c>
      <c r="M14" s="14">
        <v>0</v>
      </c>
      <c r="N14" s="14">
        <v>223.9</v>
      </c>
      <c r="O14" s="14">
        <v>210</v>
      </c>
      <c r="P14" s="14">
        <v>0</v>
      </c>
      <c r="Q14" s="17">
        <v>13.9</v>
      </c>
      <c r="R14" s="17"/>
      <c r="S14" s="12"/>
      <c r="T14" s="14">
        <v>0</v>
      </c>
      <c r="U14" s="14">
        <v>0</v>
      </c>
      <c r="V14" s="10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3" ht="24.95" customHeight="1" x14ac:dyDescent="0.25">
      <c r="A15" s="25">
        <v>9</v>
      </c>
      <c r="B15" s="26" t="s">
        <v>23</v>
      </c>
      <c r="C15" s="13" t="s">
        <v>33</v>
      </c>
      <c r="D15" s="14">
        <v>5</v>
      </c>
      <c r="E15" s="8"/>
      <c r="F15" s="14">
        <v>1965</v>
      </c>
      <c r="G15" s="6" t="s">
        <v>37</v>
      </c>
      <c r="H15" s="6" t="s">
        <v>26</v>
      </c>
      <c r="I15" s="14">
        <v>2</v>
      </c>
      <c r="J15" s="14">
        <v>2</v>
      </c>
      <c r="K15" s="14">
        <v>1</v>
      </c>
      <c r="L15" s="14">
        <v>8</v>
      </c>
      <c r="M15" s="14">
        <v>0</v>
      </c>
      <c r="N15" s="14">
        <v>366.3</v>
      </c>
      <c r="O15" s="14">
        <v>339.4</v>
      </c>
      <c r="P15" s="14">
        <v>0</v>
      </c>
      <c r="Q15" s="17">
        <v>29.3</v>
      </c>
      <c r="R15" s="12"/>
      <c r="S15" s="12"/>
      <c r="T15" s="14">
        <v>0</v>
      </c>
      <c r="U15" s="14">
        <v>0</v>
      </c>
      <c r="V15" s="10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3" ht="24.95" customHeight="1" x14ac:dyDescent="0.25">
      <c r="A16" s="25">
        <v>10</v>
      </c>
      <c r="B16" s="26" t="s">
        <v>23</v>
      </c>
      <c r="C16" s="13" t="s">
        <v>33</v>
      </c>
      <c r="D16" s="14">
        <v>7</v>
      </c>
      <c r="E16" s="8"/>
      <c r="F16" s="14">
        <v>1964</v>
      </c>
      <c r="G16" s="6" t="s">
        <v>37</v>
      </c>
      <c r="H16" s="6" t="s">
        <v>26</v>
      </c>
      <c r="I16" s="14">
        <v>2</v>
      </c>
      <c r="J16" s="14">
        <v>2</v>
      </c>
      <c r="K16" s="14">
        <v>1</v>
      </c>
      <c r="L16" s="14">
        <v>8</v>
      </c>
      <c r="M16" s="14">
        <v>0</v>
      </c>
      <c r="N16" s="14">
        <v>368.6</v>
      </c>
      <c r="O16" s="14">
        <v>339.3</v>
      </c>
      <c r="P16" s="14">
        <v>0</v>
      </c>
      <c r="Q16" s="17">
        <v>29.3</v>
      </c>
      <c r="R16" s="17"/>
      <c r="S16" s="12"/>
      <c r="T16" s="14">
        <v>0</v>
      </c>
      <c r="U16" s="14">
        <v>0</v>
      </c>
      <c r="V16" s="10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24.95" customHeight="1" x14ac:dyDescent="0.25">
      <c r="A17" s="25">
        <v>11</v>
      </c>
      <c r="B17" s="26" t="s">
        <v>23</v>
      </c>
      <c r="C17" s="13" t="s">
        <v>33</v>
      </c>
      <c r="D17" s="14">
        <v>9</v>
      </c>
      <c r="E17" s="8"/>
      <c r="F17" s="14">
        <v>1964</v>
      </c>
      <c r="G17" s="6" t="s">
        <v>37</v>
      </c>
      <c r="H17" s="6" t="s">
        <v>26</v>
      </c>
      <c r="I17" s="14">
        <v>2</v>
      </c>
      <c r="J17" s="14">
        <v>2</v>
      </c>
      <c r="K17" s="14">
        <v>1</v>
      </c>
      <c r="L17" s="14">
        <v>8</v>
      </c>
      <c r="M17" s="14">
        <v>0</v>
      </c>
      <c r="N17" s="14">
        <v>367.6</v>
      </c>
      <c r="O17" s="14">
        <v>338</v>
      </c>
      <c r="P17" s="14">
        <v>0</v>
      </c>
      <c r="Q17" s="17">
        <v>29.3</v>
      </c>
      <c r="R17" s="17"/>
      <c r="S17" s="12"/>
      <c r="T17" s="14">
        <v>0</v>
      </c>
      <c r="U17" s="14">
        <v>0</v>
      </c>
      <c r="V17" s="10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24.95" customHeight="1" x14ac:dyDescent="0.25">
      <c r="A18" s="25">
        <v>12</v>
      </c>
      <c r="B18" s="26" t="s">
        <v>23</v>
      </c>
      <c r="C18" s="13" t="s">
        <v>29</v>
      </c>
      <c r="D18" s="14">
        <v>23</v>
      </c>
      <c r="E18" s="8" t="s">
        <v>25</v>
      </c>
      <c r="F18" s="14">
        <v>1966</v>
      </c>
      <c r="G18" s="6" t="s">
        <v>37</v>
      </c>
      <c r="H18" s="6" t="s">
        <v>26</v>
      </c>
      <c r="I18" s="14">
        <v>2</v>
      </c>
      <c r="J18" s="14">
        <v>2</v>
      </c>
      <c r="K18" s="14">
        <v>1</v>
      </c>
      <c r="L18" s="14">
        <v>8</v>
      </c>
      <c r="M18" s="14">
        <v>0</v>
      </c>
      <c r="N18" s="14">
        <v>367.2</v>
      </c>
      <c r="O18" s="14">
        <v>337.9</v>
      </c>
      <c r="P18" s="14">
        <v>0</v>
      </c>
      <c r="Q18" s="17">
        <v>29.3</v>
      </c>
      <c r="R18" s="12"/>
      <c r="S18" s="12"/>
      <c r="T18" s="14">
        <v>0</v>
      </c>
      <c r="U18" s="14">
        <v>0</v>
      </c>
      <c r="V18" s="10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4.95" customHeight="1" x14ac:dyDescent="0.25">
      <c r="A19" s="25">
        <v>13</v>
      </c>
      <c r="B19" s="26" t="s">
        <v>23</v>
      </c>
      <c r="C19" s="13" t="s">
        <v>29</v>
      </c>
      <c r="D19" s="14">
        <v>25</v>
      </c>
      <c r="E19" s="8" t="s">
        <v>27</v>
      </c>
      <c r="F19" s="14">
        <v>1966</v>
      </c>
      <c r="G19" s="6" t="s">
        <v>37</v>
      </c>
      <c r="H19" s="6" t="s">
        <v>26</v>
      </c>
      <c r="I19" s="14">
        <v>2</v>
      </c>
      <c r="J19" s="14">
        <v>2</v>
      </c>
      <c r="K19" s="14">
        <v>1</v>
      </c>
      <c r="L19" s="14">
        <v>8</v>
      </c>
      <c r="M19" s="14">
        <v>0</v>
      </c>
      <c r="N19" s="14">
        <v>366</v>
      </c>
      <c r="O19" s="14">
        <v>336.7</v>
      </c>
      <c r="P19" s="14">
        <v>0</v>
      </c>
      <c r="Q19" s="17">
        <v>29.3</v>
      </c>
      <c r="R19" s="17"/>
      <c r="S19" s="12"/>
      <c r="T19" s="14">
        <v>0</v>
      </c>
      <c r="U19" s="14">
        <v>0</v>
      </c>
      <c r="V19" s="10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24.95" customHeight="1" x14ac:dyDescent="0.25">
      <c r="A20" s="25">
        <v>14</v>
      </c>
      <c r="B20" s="26" t="s">
        <v>23</v>
      </c>
      <c r="C20" s="13" t="s">
        <v>29</v>
      </c>
      <c r="D20" s="14">
        <v>25</v>
      </c>
      <c r="E20" s="8"/>
      <c r="F20" s="14">
        <v>1966</v>
      </c>
      <c r="G20" s="6" t="s">
        <v>37</v>
      </c>
      <c r="H20" s="6" t="s">
        <v>26</v>
      </c>
      <c r="I20" s="14">
        <v>2</v>
      </c>
      <c r="J20" s="14">
        <v>2</v>
      </c>
      <c r="K20" s="14">
        <v>1</v>
      </c>
      <c r="L20" s="14">
        <v>6</v>
      </c>
      <c r="M20" s="14">
        <v>0</v>
      </c>
      <c r="N20" s="14">
        <v>289.3</v>
      </c>
      <c r="O20" s="14">
        <v>260</v>
      </c>
      <c r="P20" s="14">
        <v>0</v>
      </c>
      <c r="Q20" s="17">
        <v>29.3</v>
      </c>
      <c r="R20" s="17"/>
      <c r="S20" s="12"/>
      <c r="T20" s="14">
        <v>0</v>
      </c>
      <c r="U20" s="14">
        <v>0</v>
      </c>
      <c r="V20" s="10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24.95" customHeight="1" x14ac:dyDescent="0.25">
      <c r="A21" s="25">
        <v>15</v>
      </c>
      <c r="B21" s="26" t="s">
        <v>23</v>
      </c>
      <c r="C21" s="13" t="s">
        <v>29</v>
      </c>
      <c r="D21" s="14">
        <v>27</v>
      </c>
      <c r="E21" s="8"/>
      <c r="F21" s="14">
        <v>1966</v>
      </c>
      <c r="G21" s="6" t="s">
        <v>37</v>
      </c>
      <c r="H21" s="6" t="s">
        <v>26</v>
      </c>
      <c r="I21" s="14">
        <v>2</v>
      </c>
      <c r="J21" s="14">
        <v>2</v>
      </c>
      <c r="K21" s="14">
        <v>1</v>
      </c>
      <c r="L21" s="14">
        <v>8</v>
      </c>
      <c r="M21" s="14">
        <v>0</v>
      </c>
      <c r="N21" s="14">
        <v>369.3</v>
      </c>
      <c r="O21" s="14">
        <v>340</v>
      </c>
      <c r="P21" s="14">
        <v>0</v>
      </c>
      <c r="Q21" s="17">
        <v>29.3</v>
      </c>
      <c r="R21" s="12"/>
      <c r="S21" s="12"/>
      <c r="T21" s="14">
        <v>1</v>
      </c>
      <c r="U21" s="14">
        <v>0</v>
      </c>
      <c r="V21" s="10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24.95" customHeight="1" x14ac:dyDescent="0.25">
      <c r="A22" s="25">
        <v>16</v>
      </c>
      <c r="B22" s="26" t="s">
        <v>23</v>
      </c>
      <c r="C22" s="13" t="s">
        <v>29</v>
      </c>
      <c r="D22" s="14">
        <v>29</v>
      </c>
      <c r="E22" s="8" t="s">
        <v>25</v>
      </c>
      <c r="F22" s="14">
        <v>1966</v>
      </c>
      <c r="G22" s="6" t="s">
        <v>37</v>
      </c>
      <c r="H22" s="6" t="s">
        <v>26</v>
      </c>
      <c r="I22" s="14">
        <v>2</v>
      </c>
      <c r="J22" s="14">
        <v>2</v>
      </c>
      <c r="K22" s="14">
        <v>1</v>
      </c>
      <c r="L22" s="14">
        <v>8</v>
      </c>
      <c r="M22" s="14">
        <v>0</v>
      </c>
      <c r="N22" s="14">
        <v>369.3</v>
      </c>
      <c r="O22" s="14">
        <v>340</v>
      </c>
      <c r="P22" s="14">
        <v>0</v>
      </c>
      <c r="Q22" s="17">
        <v>29.3</v>
      </c>
      <c r="R22" s="17"/>
      <c r="S22" s="12"/>
      <c r="T22" s="14">
        <v>1</v>
      </c>
      <c r="U22" s="14">
        <v>0</v>
      </c>
      <c r="V22" s="10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24.95" customHeight="1" x14ac:dyDescent="0.25">
      <c r="A23" s="25">
        <v>17</v>
      </c>
      <c r="B23" s="26" t="s">
        <v>23</v>
      </c>
      <c r="C23" s="13" t="s">
        <v>29</v>
      </c>
      <c r="D23" s="14">
        <v>29</v>
      </c>
      <c r="E23" s="8"/>
      <c r="F23" s="14">
        <v>1966</v>
      </c>
      <c r="G23" s="6" t="s">
        <v>37</v>
      </c>
      <c r="H23" s="6" t="s">
        <v>26</v>
      </c>
      <c r="I23" s="14">
        <v>2</v>
      </c>
      <c r="J23" s="14">
        <v>2</v>
      </c>
      <c r="K23" s="14">
        <v>1</v>
      </c>
      <c r="L23" s="14">
        <v>8</v>
      </c>
      <c r="M23" s="14">
        <v>0</v>
      </c>
      <c r="N23" s="14">
        <v>329.7</v>
      </c>
      <c r="O23" s="14">
        <v>300.39999999999998</v>
      </c>
      <c r="P23" s="14">
        <v>0</v>
      </c>
      <c r="Q23" s="17">
        <v>29.3</v>
      </c>
      <c r="R23" s="17"/>
      <c r="S23" s="12"/>
      <c r="T23" s="14">
        <v>1</v>
      </c>
      <c r="U23" s="14">
        <v>0</v>
      </c>
      <c r="V23" s="10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24.95" customHeight="1" x14ac:dyDescent="0.25">
      <c r="A24" s="25">
        <v>18</v>
      </c>
      <c r="B24" s="26" t="s">
        <v>23</v>
      </c>
      <c r="C24" s="13" t="s">
        <v>29</v>
      </c>
      <c r="D24" s="14">
        <v>34</v>
      </c>
      <c r="E24" s="8"/>
      <c r="F24" s="14">
        <v>1978</v>
      </c>
      <c r="G24" s="6" t="s">
        <v>37</v>
      </c>
      <c r="H24" s="6" t="s">
        <v>26</v>
      </c>
      <c r="I24" s="14">
        <v>2</v>
      </c>
      <c r="J24" s="14">
        <v>2</v>
      </c>
      <c r="K24" s="14">
        <v>2</v>
      </c>
      <c r="L24" s="14">
        <v>12</v>
      </c>
      <c r="M24" s="14">
        <v>0</v>
      </c>
      <c r="N24" s="14">
        <v>988.5</v>
      </c>
      <c r="O24" s="14">
        <v>629.6</v>
      </c>
      <c r="P24" s="14">
        <v>0</v>
      </c>
      <c r="Q24" s="17">
        <v>358.9</v>
      </c>
      <c r="R24" s="12"/>
      <c r="S24" s="12"/>
      <c r="T24" s="14">
        <v>0</v>
      </c>
      <c r="U24" s="14">
        <v>0</v>
      </c>
      <c r="V24" s="10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24.95" customHeight="1" x14ac:dyDescent="0.25">
      <c r="A25" s="25">
        <v>19</v>
      </c>
      <c r="B25" s="26" t="s">
        <v>23</v>
      </c>
      <c r="C25" s="13" t="s">
        <v>29</v>
      </c>
      <c r="D25" s="14">
        <v>36</v>
      </c>
      <c r="E25" s="8"/>
      <c r="F25" s="14">
        <v>1979</v>
      </c>
      <c r="G25" s="6" t="s">
        <v>37</v>
      </c>
      <c r="H25" s="6" t="s">
        <v>26</v>
      </c>
      <c r="I25" s="14">
        <v>2</v>
      </c>
      <c r="J25" s="14">
        <v>2</v>
      </c>
      <c r="K25" s="14">
        <v>2</v>
      </c>
      <c r="L25" s="14">
        <v>12</v>
      </c>
      <c r="M25" s="14">
        <v>0</v>
      </c>
      <c r="N25" s="14">
        <v>1028.4000000000001</v>
      </c>
      <c r="O25" s="14">
        <v>631.4</v>
      </c>
      <c r="P25" s="14">
        <v>0</v>
      </c>
      <c r="Q25" s="17">
        <v>397</v>
      </c>
      <c r="R25" s="17"/>
      <c r="S25" s="12"/>
      <c r="T25" s="14">
        <v>0</v>
      </c>
      <c r="U25" s="14">
        <v>0</v>
      </c>
      <c r="V25" s="10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24.95" customHeight="1" x14ac:dyDescent="0.25">
      <c r="A26" s="25">
        <v>20</v>
      </c>
      <c r="B26" s="26" t="s">
        <v>23</v>
      </c>
      <c r="C26" s="13" t="s">
        <v>29</v>
      </c>
      <c r="D26" s="14">
        <v>38</v>
      </c>
      <c r="E26" s="8"/>
      <c r="F26" s="14">
        <v>1980</v>
      </c>
      <c r="G26" s="6" t="s">
        <v>37</v>
      </c>
      <c r="H26" s="6" t="s">
        <v>26</v>
      </c>
      <c r="I26" s="14">
        <v>2</v>
      </c>
      <c r="J26" s="14">
        <v>2</v>
      </c>
      <c r="K26" s="14">
        <v>2</v>
      </c>
      <c r="L26" s="14">
        <v>12</v>
      </c>
      <c r="M26" s="14">
        <v>0</v>
      </c>
      <c r="N26" s="14">
        <v>952.8</v>
      </c>
      <c r="O26" s="14" t="s">
        <v>39</v>
      </c>
      <c r="P26" s="14">
        <v>0</v>
      </c>
      <c r="Q26" s="17">
        <v>358.9</v>
      </c>
      <c r="R26" s="17"/>
      <c r="S26" s="12"/>
      <c r="T26" s="14">
        <v>1</v>
      </c>
      <c r="U26" s="14">
        <v>0</v>
      </c>
      <c r="V26" s="10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24.95" customHeight="1" x14ac:dyDescent="0.25">
      <c r="A27" s="25">
        <v>21</v>
      </c>
      <c r="B27" s="26" t="s">
        <v>23</v>
      </c>
      <c r="C27" s="13" t="s">
        <v>29</v>
      </c>
      <c r="D27" s="14">
        <v>39</v>
      </c>
      <c r="E27" s="8" t="s">
        <v>25</v>
      </c>
      <c r="F27" s="14">
        <v>1965</v>
      </c>
      <c r="G27" s="6" t="s">
        <v>37</v>
      </c>
      <c r="H27" s="6" t="s">
        <v>26</v>
      </c>
      <c r="I27" s="14">
        <v>2</v>
      </c>
      <c r="J27" s="14">
        <v>2</v>
      </c>
      <c r="K27" s="14">
        <v>1</v>
      </c>
      <c r="L27" s="14">
        <v>8</v>
      </c>
      <c r="M27" s="14">
        <v>0</v>
      </c>
      <c r="N27" s="14">
        <v>368.15</v>
      </c>
      <c r="O27" s="14">
        <v>338.85</v>
      </c>
      <c r="P27" s="14">
        <v>0</v>
      </c>
      <c r="Q27" s="17">
        <v>29.3</v>
      </c>
      <c r="R27" s="12"/>
      <c r="S27" s="12"/>
      <c r="T27" s="14">
        <v>0</v>
      </c>
      <c r="U27" s="14">
        <v>0</v>
      </c>
      <c r="V27" s="10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24.95" customHeight="1" x14ac:dyDescent="0.25">
      <c r="A28" s="25">
        <v>22</v>
      </c>
      <c r="B28" s="26" t="s">
        <v>23</v>
      </c>
      <c r="C28" s="13" t="s">
        <v>29</v>
      </c>
      <c r="D28" s="14">
        <v>39</v>
      </c>
      <c r="E28" s="8"/>
      <c r="F28" s="14">
        <v>1966</v>
      </c>
      <c r="G28" s="6" t="s">
        <v>37</v>
      </c>
      <c r="H28" s="6" t="s">
        <v>26</v>
      </c>
      <c r="I28" s="14">
        <v>2</v>
      </c>
      <c r="J28" s="14">
        <v>2</v>
      </c>
      <c r="K28" s="14">
        <v>1</v>
      </c>
      <c r="L28" s="14">
        <v>8</v>
      </c>
      <c r="M28" s="14">
        <v>0</v>
      </c>
      <c r="N28" s="14">
        <v>367.3</v>
      </c>
      <c r="O28" s="14">
        <v>338</v>
      </c>
      <c r="P28" s="14">
        <v>0</v>
      </c>
      <c r="Q28" s="17">
        <v>29.3</v>
      </c>
      <c r="R28" s="17"/>
      <c r="S28" s="12"/>
      <c r="T28" s="14">
        <v>0</v>
      </c>
      <c r="U28" s="14">
        <v>0</v>
      </c>
      <c r="V28" s="10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24.95" customHeight="1" x14ac:dyDescent="0.25">
      <c r="A29" s="25">
        <v>23</v>
      </c>
      <c r="B29" s="26" t="s">
        <v>23</v>
      </c>
      <c r="C29" s="13" t="s">
        <v>29</v>
      </c>
      <c r="D29" s="14">
        <v>40</v>
      </c>
      <c r="E29" s="8"/>
      <c r="F29" s="14">
        <v>1981</v>
      </c>
      <c r="G29" s="6" t="s">
        <v>37</v>
      </c>
      <c r="H29" s="6" t="s">
        <v>26</v>
      </c>
      <c r="I29" s="14">
        <v>2</v>
      </c>
      <c r="J29" s="14">
        <v>2</v>
      </c>
      <c r="K29" s="14">
        <v>2</v>
      </c>
      <c r="L29" s="14">
        <v>12</v>
      </c>
      <c r="M29" s="14">
        <v>0</v>
      </c>
      <c r="N29" s="14">
        <v>952.98</v>
      </c>
      <c r="O29" s="14">
        <v>594.08000000000004</v>
      </c>
      <c r="P29" s="14">
        <v>0</v>
      </c>
      <c r="Q29" s="17">
        <v>358.9</v>
      </c>
      <c r="R29" s="17"/>
      <c r="S29" s="12"/>
      <c r="T29" s="14">
        <v>1</v>
      </c>
      <c r="U29" s="14">
        <v>0</v>
      </c>
      <c r="V29" s="10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24.95" customHeight="1" x14ac:dyDescent="0.25">
      <c r="A30" s="25">
        <v>24</v>
      </c>
      <c r="B30" s="26" t="s">
        <v>23</v>
      </c>
      <c r="C30" s="13" t="s">
        <v>29</v>
      </c>
      <c r="D30" s="14">
        <v>41</v>
      </c>
      <c r="E30" s="8"/>
      <c r="F30" s="14">
        <v>1965</v>
      </c>
      <c r="G30" s="6" t="s">
        <v>37</v>
      </c>
      <c r="H30" s="6" t="s">
        <v>26</v>
      </c>
      <c r="I30" s="14">
        <v>2</v>
      </c>
      <c r="J30" s="14">
        <v>2</v>
      </c>
      <c r="K30" s="14">
        <v>1</v>
      </c>
      <c r="L30" s="14">
        <v>8</v>
      </c>
      <c r="M30" s="14">
        <v>0</v>
      </c>
      <c r="N30" s="14">
        <v>367.3</v>
      </c>
      <c r="O30" s="14">
        <v>338</v>
      </c>
      <c r="P30" s="14">
        <v>0</v>
      </c>
      <c r="Q30" s="17">
        <v>29.3</v>
      </c>
      <c r="R30" s="12"/>
      <c r="S30" s="12"/>
      <c r="T30" s="14">
        <v>0</v>
      </c>
      <c r="U30" s="14">
        <v>0</v>
      </c>
      <c r="V30" s="10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24.95" customHeight="1" x14ac:dyDescent="0.25">
      <c r="A31" s="25">
        <v>25</v>
      </c>
      <c r="B31" s="26" t="s">
        <v>23</v>
      </c>
      <c r="C31" s="13" t="s">
        <v>29</v>
      </c>
      <c r="D31" s="14">
        <v>42</v>
      </c>
      <c r="E31" s="8"/>
      <c r="F31" s="14">
        <v>1982</v>
      </c>
      <c r="G31" s="6" t="s">
        <v>37</v>
      </c>
      <c r="H31" s="6" t="s">
        <v>26</v>
      </c>
      <c r="I31" s="14">
        <v>2</v>
      </c>
      <c r="J31" s="14">
        <v>2</v>
      </c>
      <c r="K31" s="14">
        <v>2</v>
      </c>
      <c r="L31" s="14">
        <v>12</v>
      </c>
      <c r="M31" s="14">
        <v>0</v>
      </c>
      <c r="N31" s="14">
        <v>953</v>
      </c>
      <c r="O31" s="14">
        <v>590.70000000000005</v>
      </c>
      <c r="P31" s="14">
        <v>0</v>
      </c>
      <c r="Q31" s="17">
        <v>362.3</v>
      </c>
      <c r="R31" s="17"/>
      <c r="S31" s="12"/>
      <c r="T31" s="14">
        <v>1</v>
      </c>
      <c r="U31" s="14">
        <v>0</v>
      </c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24.95" customHeight="1" x14ac:dyDescent="0.25">
      <c r="A32" s="25">
        <v>26</v>
      </c>
      <c r="B32" s="26" t="s">
        <v>23</v>
      </c>
      <c r="C32" s="13" t="s">
        <v>29</v>
      </c>
      <c r="D32" s="14">
        <v>43</v>
      </c>
      <c r="E32" s="8"/>
      <c r="F32" s="14">
        <v>1965</v>
      </c>
      <c r="G32" s="6" t="s">
        <v>37</v>
      </c>
      <c r="H32" s="6" t="s">
        <v>26</v>
      </c>
      <c r="I32" s="14">
        <v>2</v>
      </c>
      <c r="J32" s="14">
        <v>2</v>
      </c>
      <c r="K32" s="14">
        <v>1</v>
      </c>
      <c r="L32" s="14">
        <v>8</v>
      </c>
      <c r="M32" s="14">
        <v>0</v>
      </c>
      <c r="N32" s="14">
        <v>327.3</v>
      </c>
      <c r="O32" s="14">
        <v>298</v>
      </c>
      <c r="P32" s="14">
        <v>0</v>
      </c>
      <c r="Q32" s="17">
        <v>29.3</v>
      </c>
      <c r="R32" s="17"/>
      <c r="S32" s="12"/>
      <c r="T32" s="14">
        <v>0</v>
      </c>
      <c r="U32" s="14">
        <v>0</v>
      </c>
      <c r="V32" s="10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3" ht="24.95" customHeight="1" x14ac:dyDescent="0.25">
      <c r="A33" s="25">
        <v>27</v>
      </c>
      <c r="B33" s="26" t="s">
        <v>23</v>
      </c>
      <c r="C33" s="13" t="s">
        <v>29</v>
      </c>
      <c r="D33" s="14">
        <v>44</v>
      </c>
      <c r="E33" s="8"/>
      <c r="F33" s="14">
        <v>1983</v>
      </c>
      <c r="G33" s="6" t="s">
        <v>37</v>
      </c>
      <c r="H33" s="6" t="s">
        <v>26</v>
      </c>
      <c r="I33" s="14">
        <v>2</v>
      </c>
      <c r="J33" s="14">
        <v>2</v>
      </c>
      <c r="K33" s="14">
        <v>2</v>
      </c>
      <c r="L33" s="14">
        <v>10</v>
      </c>
      <c r="M33" s="14">
        <v>0</v>
      </c>
      <c r="N33" s="14">
        <v>957.8</v>
      </c>
      <c r="O33" s="14">
        <v>592.6</v>
      </c>
      <c r="P33" s="14">
        <v>0</v>
      </c>
      <c r="Q33" s="17">
        <v>365.2</v>
      </c>
      <c r="R33" s="12"/>
      <c r="S33" s="12"/>
      <c r="T33" s="14">
        <v>1</v>
      </c>
      <c r="U33" s="14">
        <v>0</v>
      </c>
      <c r="V33" s="10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ht="24.95" customHeight="1" x14ac:dyDescent="0.25">
      <c r="A34" s="25">
        <v>28</v>
      </c>
      <c r="B34" s="26" t="s">
        <v>23</v>
      </c>
      <c r="C34" s="13" t="s">
        <v>29</v>
      </c>
      <c r="D34" s="14">
        <v>45</v>
      </c>
      <c r="E34" s="8"/>
      <c r="F34" s="14">
        <v>1964</v>
      </c>
      <c r="G34" s="6" t="s">
        <v>37</v>
      </c>
      <c r="H34" s="6" t="s">
        <v>26</v>
      </c>
      <c r="I34" s="14">
        <v>2</v>
      </c>
      <c r="J34" s="14">
        <v>2</v>
      </c>
      <c r="K34" s="14">
        <v>1</v>
      </c>
      <c r="L34" s="14">
        <v>8</v>
      </c>
      <c r="M34" s="14">
        <v>0</v>
      </c>
      <c r="N34" s="14">
        <v>366.2</v>
      </c>
      <c r="O34" s="14">
        <v>336.9</v>
      </c>
      <c r="P34" s="14">
        <v>0</v>
      </c>
      <c r="Q34" s="17">
        <v>29.3</v>
      </c>
      <c r="R34" s="17"/>
      <c r="S34" s="12"/>
      <c r="T34" s="14">
        <v>0</v>
      </c>
      <c r="U34" s="14">
        <v>0</v>
      </c>
      <c r="V34" s="10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ht="24.95" customHeight="1" x14ac:dyDescent="0.25">
      <c r="A35" s="25">
        <v>29</v>
      </c>
      <c r="B35" s="26" t="s">
        <v>23</v>
      </c>
      <c r="C35" s="13" t="s">
        <v>29</v>
      </c>
      <c r="D35" s="14">
        <v>49</v>
      </c>
      <c r="E35" s="8"/>
      <c r="F35" s="14">
        <v>1965</v>
      </c>
      <c r="G35" s="6" t="s">
        <v>37</v>
      </c>
      <c r="H35" s="6" t="s">
        <v>26</v>
      </c>
      <c r="I35" s="14">
        <v>2</v>
      </c>
      <c r="J35" s="14">
        <v>2</v>
      </c>
      <c r="K35" s="14">
        <v>1</v>
      </c>
      <c r="L35" s="14">
        <v>8</v>
      </c>
      <c r="M35" s="14">
        <v>0</v>
      </c>
      <c r="N35" s="14">
        <v>327.3</v>
      </c>
      <c r="O35" s="14">
        <v>298</v>
      </c>
      <c r="P35" s="14">
        <v>0</v>
      </c>
      <c r="Q35" s="17">
        <v>29.3</v>
      </c>
      <c r="R35" s="17"/>
      <c r="S35" s="12"/>
      <c r="T35" s="14">
        <v>0</v>
      </c>
      <c r="U35" s="14">
        <v>0</v>
      </c>
      <c r="V35" s="10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3" ht="24.95" customHeight="1" x14ac:dyDescent="0.25">
      <c r="A36" s="25">
        <v>30</v>
      </c>
      <c r="B36" s="26" t="s">
        <v>23</v>
      </c>
      <c r="C36" s="13" t="s">
        <v>34</v>
      </c>
      <c r="D36" s="14">
        <v>1</v>
      </c>
      <c r="E36" s="8"/>
      <c r="F36" s="14">
        <v>1984</v>
      </c>
      <c r="G36" s="6" t="s">
        <v>37</v>
      </c>
      <c r="H36" s="6" t="s">
        <v>26</v>
      </c>
      <c r="I36" s="14">
        <v>2</v>
      </c>
      <c r="J36" s="14">
        <v>2</v>
      </c>
      <c r="K36" s="14">
        <v>2</v>
      </c>
      <c r="L36" s="14">
        <v>12</v>
      </c>
      <c r="M36" s="14">
        <v>0</v>
      </c>
      <c r="N36" s="14">
        <v>956.6</v>
      </c>
      <c r="O36" s="14">
        <v>593.4</v>
      </c>
      <c r="P36" s="14">
        <v>0</v>
      </c>
      <c r="Q36" s="17">
        <v>363.2</v>
      </c>
      <c r="R36" s="12"/>
      <c r="S36" s="12"/>
      <c r="T36" s="14">
        <v>0</v>
      </c>
      <c r="U36" s="14">
        <v>0</v>
      </c>
      <c r="V36" s="10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3" ht="24.95" customHeight="1" x14ac:dyDescent="0.25">
      <c r="A37" s="25">
        <v>31</v>
      </c>
      <c r="B37" s="26" t="s">
        <v>23</v>
      </c>
      <c r="C37" s="13" t="s">
        <v>34</v>
      </c>
      <c r="D37" s="14">
        <v>3</v>
      </c>
      <c r="E37" s="8"/>
      <c r="F37" s="14">
        <v>1985</v>
      </c>
      <c r="G37" s="6" t="s">
        <v>37</v>
      </c>
      <c r="H37" s="6" t="s">
        <v>26</v>
      </c>
      <c r="I37" s="14">
        <v>2</v>
      </c>
      <c r="J37" s="14">
        <v>2</v>
      </c>
      <c r="K37" s="14">
        <v>2</v>
      </c>
      <c r="L37" s="14">
        <v>11</v>
      </c>
      <c r="M37" s="14">
        <v>0</v>
      </c>
      <c r="N37" s="14">
        <v>953.5</v>
      </c>
      <c r="O37" s="14">
        <v>594.6</v>
      </c>
      <c r="P37" s="14">
        <v>0</v>
      </c>
      <c r="Q37" s="17">
        <v>358.9</v>
      </c>
      <c r="R37" s="17"/>
      <c r="S37" s="12"/>
      <c r="T37" s="14">
        <v>0</v>
      </c>
      <c r="U37" s="14">
        <v>0</v>
      </c>
      <c r="V37" s="10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3" ht="24.95" customHeight="1" x14ac:dyDescent="0.25">
      <c r="A38" s="25">
        <v>32</v>
      </c>
      <c r="B38" s="26" t="s">
        <v>23</v>
      </c>
      <c r="C38" s="13" t="s">
        <v>34</v>
      </c>
      <c r="D38" s="14">
        <v>5</v>
      </c>
      <c r="E38" s="8"/>
      <c r="F38" s="14">
        <v>1986</v>
      </c>
      <c r="G38" s="6" t="s">
        <v>37</v>
      </c>
      <c r="H38" s="6" t="s">
        <v>26</v>
      </c>
      <c r="I38" s="14">
        <v>2</v>
      </c>
      <c r="J38" s="14">
        <v>2</v>
      </c>
      <c r="K38" s="14">
        <v>2</v>
      </c>
      <c r="L38" s="14">
        <v>12</v>
      </c>
      <c r="M38" s="14">
        <v>0</v>
      </c>
      <c r="N38" s="14">
        <v>955.89</v>
      </c>
      <c r="O38" s="14">
        <v>596.99</v>
      </c>
      <c r="P38" s="14">
        <v>0</v>
      </c>
      <c r="Q38" s="17">
        <v>358.9</v>
      </c>
      <c r="R38" s="17"/>
      <c r="S38" s="12"/>
      <c r="T38" s="14">
        <v>0</v>
      </c>
      <c r="U38" s="14">
        <v>0</v>
      </c>
      <c r="V38" s="10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3" ht="16.5" customHeight="1" x14ac:dyDescent="0.25">
      <c r="A39" s="52" t="s">
        <v>30</v>
      </c>
      <c r="B39" s="53"/>
      <c r="C39" s="54"/>
      <c r="D39" s="14"/>
      <c r="E39" s="8"/>
      <c r="F39" s="14"/>
      <c r="G39" s="6"/>
      <c r="H39" s="6"/>
      <c r="I39" s="14"/>
      <c r="J39" s="14"/>
      <c r="K39" s="14"/>
      <c r="L39" s="14"/>
      <c r="M39" s="14"/>
      <c r="N39" s="14">
        <f>SUM(N10:N38)</f>
        <v>15652.919999999996</v>
      </c>
      <c r="O39" s="14">
        <f>SUM(O10:O38)</f>
        <v>11208.32</v>
      </c>
      <c r="P39" s="14"/>
      <c r="Q39" s="17">
        <f>SUM(Q10:Q38)</f>
        <v>3852.8</v>
      </c>
      <c r="R39" s="17"/>
      <c r="S39" s="12"/>
      <c r="T39" s="14">
        <v>0</v>
      </c>
      <c r="U39" s="14">
        <v>0</v>
      </c>
      <c r="V39" s="10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3" ht="19.5" customHeight="1" x14ac:dyDescent="0.25">
      <c r="A40" s="31" t="s">
        <v>43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3"/>
      <c r="V40" s="10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3" ht="24.95" customHeight="1" x14ac:dyDescent="0.25">
      <c r="A41" s="25">
        <v>33</v>
      </c>
      <c r="B41" s="26" t="s">
        <v>23</v>
      </c>
      <c r="C41" s="13" t="s">
        <v>44</v>
      </c>
      <c r="D41" s="14">
        <v>33</v>
      </c>
      <c r="E41" s="8"/>
      <c r="F41" s="14">
        <v>1980</v>
      </c>
      <c r="G41" s="6" t="s">
        <v>37</v>
      </c>
      <c r="H41" s="6" t="s">
        <v>26</v>
      </c>
      <c r="I41" s="14">
        <v>4</v>
      </c>
      <c r="J41" s="14">
        <v>4</v>
      </c>
      <c r="K41" s="14">
        <v>4</v>
      </c>
      <c r="L41" s="14">
        <v>64</v>
      </c>
      <c r="M41" s="14">
        <v>0</v>
      </c>
      <c r="N41" s="14">
        <v>4972.1000000000004</v>
      </c>
      <c r="O41" s="50">
        <v>3146.8</v>
      </c>
      <c r="P41" s="51">
        <f>P42</f>
        <v>0</v>
      </c>
      <c r="Q41" s="51">
        <v>1825.3</v>
      </c>
      <c r="R41" s="17"/>
      <c r="S41" s="12"/>
      <c r="T41" s="14"/>
      <c r="U41" s="14"/>
      <c r="V41" s="10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3" ht="24.95" customHeight="1" x14ac:dyDescent="0.25">
      <c r="A42" s="25">
        <v>34</v>
      </c>
      <c r="B42" s="26" t="s">
        <v>23</v>
      </c>
      <c r="C42" s="13" t="s">
        <v>44</v>
      </c>
      <c r="D42" s="14">
        <v>34</v>
      </c>
      <c r="E42" s="8"/>
      <c r="F42" s="14">
        <v>1984</v>
      </c>
      <c r="G42" s="6" t="s">
        <v>37</v>
      </c>
      <c r="H42" s="6" t="s">
        <v>26</v>
      </c>
      <c r="I42" s="14">
        <v>4</v>
      </c>
      <c r="J42" s="14">
        <v>4</v>
      </c>
      <c r="K42" s="14">
        <v>4</v>
      </c>
      <c r="L42" s="14">
        <v>68</v>
      </c>
      <c r="M42" s="14">
        <v>0</v>
      </c>
      <c r="N42" s="14">
        <v>4407.1000000000004</v>
      </c>
      <c r="O42" s="50">
        <v>3284.4</v>
      </c>
      <c r="P42" s="14">
        <v>0</v>
      </c>
      <c r="Q42" s="17">
        <v>1122.7</v>
      </c>
      <c r="R42" s="17"/>
      <c r="S42" s="12"/>
      <c r="T42" s="14"/>
      <c r="U42" s="14"/>
      <c r="V42" s="10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3" ht="15.75" x14ac:dyDescent="0.25">
      <c r="A43" s="34" t="s">
        <v>30</v>
      </c>
      <c r="B43" s="34"/>
      <c r="C43" s="34"/>
      <c r="D43" s="8"/>
      <c r="E43" s="8"/>
      <c r="F43" s="8"/>
      <c r="G43" s="8"/>
      <c r="H43" s="8"/>
      <c r="I43" s="8"/>
      <c r="J43" s="8"/>
      <c r="K43" s="21"/>
      <c r="L43" s="21"/>
      <c r="M43" s="21"/>
      <c r="N43" s="21">
        <f>SUM(N41:N42)</f>
        <v>9379.2000000000007</v>
      </c>
      <c r="O43" s="21">
        <f>SUM(O41:O42)</f>
        <v>6431.2000000000007</v>
      </c>
      <c r="P43" s="21">
        <v>0</v>
      </c>
      <c r="Q43" s="23">
        <f>SUM(Q41:Q42)</f>
        <v>2948</v>
      </c>
      <c r="R43" s="23"/>
      <c r="S43" s="23"/>
      <c r="T43" s="21"/>
      <c r="U43" s="21"/>
      <c r="V43" s="10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3" x14ac:dyDescent="0.25">
      <c r="A44" s="35" t="s">
        <v>31</v>
      </c>
      <c r="B44" s="35"/>
      <c r="C44" s="35"/>
      <c r="D44" s="24"/>
      <c r="E44" s="24"/>
      <c r="F44" s="24"/>
      <c r="G44" s="24"/>
      <c r="H44" s="24"/>
      <c r="I44" s="24"/>
      <c r="J44" s="24"/>
      <c r="K44" s="21"/>
      <c r="L44" s="21"/>
      <c r="M44" s="21"/>
      <c r="N44" s="21">
        <f>SUM(N8,N39,N43)</f>
        <v>34926.709999999992</v>
      </c>
      <c r="O44" s="21">
        <f>SUM(O8,O39,O43)</f>
        <v>24916.68</v>
      </c>
      <c r="P44" s="21">
        <f>SUM(P43,P8)</f>
        <v>496</v>
      </c>
      <c r="Q44" s="23">
        <f>SUM(Q8,Q39,Q43)</f>
        <v>9418.23</v>
      </c>
      <c r="R44" s="23"/>
      <c r="S44" s="23"/>
      <c r="T44" s="21"/>
      <c r="U44" s="2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3" x14ac:dyDescent="0.25">
      <c r="Q45" s="15"/>
      <c r="W45" s="10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Q46" s="15"/>
      <c r="W46" s="10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Q47" s="15"/>
      <c r="W47" s="10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Q48" s="15"/>
      <c r="W48" s="10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7:33" ht="17.45" customHeight="1" x14ac:dyDescent="0.25">
      <c r="Q49" s="15"/>
      <c r="W49" s="10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7:33" ht="16.899999999999999" customHeight="1" x14ac:dyDescent="0.25">
      <c r="Q50" s="15"/>
      <c r="W50" s="10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7:33" ht="17.45" customHeight="1" x14ac:dyDescent="0.25">
      <c r="Q51" s="15"/>
      <c r="W51" s="10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7:33" ht="15" customHeight="1" x14ac:dyDescent="0.25">
      <c r="Q52" s="15"/>
      <c r="W52" s="10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7:33" x14ac:dyDescent="0.25">
      <c r="Q53" s="15"/>
      <c r="W53" s="10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7:33" x14ac:dyDescent="0.25">
      <c r="W54" s="10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7:33" ht="14.45" customHeight="1" x14ac:dyDescent="0.25">
      <c r="W55" s="10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7:33" x14ac:dyDescent="0.25">
      <c r="W56" s="10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7:33" x14ac:dyDescent="0.25">
      <c r="W57" s="10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7:33" x14ac:dyDescent="0.25">
      <c r="W58" s="10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7:33" x14ac:dyDescent="0.25">
      <c r="W59" s="10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7:33" x14ac:dyDescent="0.25">
      <c r="W60" s="10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7:33" x14ac:dyDescent="0.25">
      <c r="W61" s="10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7:33" x14ac:dyDescent="0.25">
      <c r="W62" s="10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7:33" ht="15" customHeight="1" x14ac:dyDescent="0.25">
      <c r="W63" s="10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7:33" ht="15" customHeight="1" x14ac:dyDescent="0.25">
      <c r="W64" s="10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4.45" customHeight="1" x14ac:dyDescent="0.25">
      <c r="W65" s="10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6.149999999999999" customHeight="1" x14ac:dyDescent="0.25">
      <c r="W66" s="10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8" customHeight="1" x14ac:dyDescent="0.25">
      <c r="W67" s="10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8" customHeight="1" x14ac:dyDescent="0.25">
      <c r="W68" s="10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W69" s="10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W70" s="10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W71" s="10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2.6" customHeight="1" x14ac:dyDescent="0.25">
      <c r="W72" s="10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s="20" customFormat="1" ht="22.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8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1:33" x14ac:dyDescent="0.25">
      <c r="W74" s="10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W75" s="10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W76" s="10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W77" s="10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W78" s="10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.6" customHeight="1" x14ac:dyDescent="0.25">
      <c r="W79" s="10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s="20" customFormat="1" ht="25.9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8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23:33" ht="15" customHeight="1" x14ac:dyDescent="0.25">
      <c r="W81" s="10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23:33" x14ac:dyDescent="0.25">
      <c r="W82" s="10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23:33" x14ac:dyDescent="0.25">
      <c r="W83" s="10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23:33" x14ac:dyDescent="0.25">
      <c r="W84" s="10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23:33" x14ac:dyDescent="0.25">
      <c r="W85" s="10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23:33" x14ac:dyDescent="0.25">
      <c r="W86" s="10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23:33" x14ac:dyDescent="0.25">
      <c r="W87" s="10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23:33" x14ac:dyDescent="0.25">
      <c r="W88" s="10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23:33" ht="15" customHeight="1" x14ac:dyDescent="0.25">
      <c r="W89" s="10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23:33" ht="15" customHeight="1" x14ac:dyDescent="0.25">
      <c r="W90" s="10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23:33" x14ac:dyDescent="0.25">
      <c r="W91" s="10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23:33" ht="15" customHeight="1" x14ac:dyDescent="0.25">
      <c r="W92" s="10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23:33" ht="17.45" customHeight="1" x14ac:dyDescent="0.25">
      <c r="W93" s="10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23:33" x14ac:dyDescent="0.25">
      <c r="W94" s="10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23:33" x14ac:dyDescent="0.25">
      <c r="W95" s="10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23:33" x14ac:dyDescent="0.25">
      <c r="W96" s="10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23:33" ht="16.149999999999999" customHeight="1" x14ac:dyDescent="0.25">
      <c r="W97" s="10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23:33" ht="15.6" customHeight="1" x14ac:dyDescent="0.25">
      <c r="W98" s="10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23:33" x14ac:dyDescent="0.25">
      <c r="W99" s="10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23:33" x14ac:dyDescent="0.25">
      <c r="W100" s="10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23:33" x14ac:dyDescent="0.25">
      <c r="W101" s="10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23:33" x14ac:dyDescent="0.25">
      <c r="W102" s="10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23:33" x14ac:dyDescent="0.25">
      <c r="W103" s="10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23:33" x14ac:dyDescent="0.25">
      <c r="W104" s="10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23:33" x14ac:dyDescent="0.25">
      <c r="W105" s="10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23:33" ht="16.899999999999999" customHeight="1" x14ac:dyDescent="0.25">
      <c r="W106" s="10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23:33" ht="16.149999999999999" customHeight="1" x14ac:dyDescent="0.25">
      <c r="W107" s="10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23:33" ht="16.899999999999999" customHeight="1" x14ac:dyDescent="0.25">
      <c r="W108" s="10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23:33" ht="15" customHeight="1" x14ac:dyDescent="0.25">
      <c r="W109" s="10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23:33" ht="16.149999999999999" customHeight="1" x14ac:dyDescent="0.25">
      <c r="W110" s="10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23:33" x14ac:dyDescent="0.25">
      <c r="W111" s="10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23:33" ht="16.149999999999999" customHeight="1" x14ac:dyDescent="0.25">
      <c r="W112" s="10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23:33" ht="14.45" customHeight="1" x14ac:dyDescent="0.25">
      <c r="W113" s="10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23:33" ht="15.6" customHeight="1" x14ac:dyDescent="0.25">
      <c r="W114" s="10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23:33" ht="15" customHeight="1" x14ac:dyDescent="0.25">
      <c r="W115" s="10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23:33" ht="16.899999999999999" customHeight="1" x14ac:dyDescent="0.25">
      <c r="W116" s="10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23:33" ht="14.45" customHeight="1" x14ac:dyDescent="0.25">
      <c r="W117" s="10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23:33" ht="17.45" customHeight="1" x14ac:dyDescent="0.25">
      <c r="W118" s="10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23:33" x14ac:dyDescent="0.25">
      <c r="W119" s="10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23:33" x14ac:dyDescent="0.25">
      <c r="W120" s="10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23:33" ht="15.6" customHeight="1" x14ac:dyDescent="0.25">
      <c r="W121" s="10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23:33" ht="16.149999999999999" customHeight="1" x14ac:dyDescent="0.25">
      <c r="W122" s="10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23:33" ht="15" customHeight="1" x14ac:dyDescent="0.25">
      <c r="W123" s="10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23:33" ht="14.45" customHeight="1" x14ac:dyDescent="0.25">
      <c r="W124" s="10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23:33" ht="15.6" customHeight="1" x14ac:dyDescent="0.25">
      <c r="W125" s="10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23:33" ht="13.9" customHeight="1" x14ac:dyDescent="0.25">
      <c r="W126" s="10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23:33" ht="16.899999999999999" customHeight="1" x14ac:dyDescent="0.25"/>
    <row r="128" spans="23:33" ht="13.9" customHeight="1" x14ac:dyDescent="0.25"/>
    <row r="129" ht="14.45" customHeight="1" x14ac:dyDescent="0.25"/>
    <row r="130" ht="15.6" customHeight="1" x14ac:dyDescent="0.25"/>
    <row r="131" ht="16.149999999999999" customHeight="1" x14ac:dyDescent="0.25"/>
    <row r="132" ht="17.45" customHeight="1" x14ac:dyDescent="0.25"/>
    <row r="133" ht="17.45" customHeight="1" x14ac:dyDescent="0.25"/>
    <row r="134" ht="16.149999999999999" customHeight="1" x14ac:dyDescent="0.25"/>
    <row r="135" ht="16.149999999999999" customHeight="1" x14ac:dyDescent="0.25"/>
    <row r="136" ht="16.899999999999999" customHeight="1" x14ac:dyDescent="0.25"/>
    <row r="137" ht="14.45" customHeight="1" x14ac:dyDescent="0.25"/>
    <row r="138" ht="15.6" customHeight="1" x14ac:dyDescent="0.25"/>
    <row r="139" ht="16.149999999999999" customHeight="1" x14ac:dyDescent="0.25"/>
    <row r="140" ht="16.899999999999999" customHeight="1" x14ac:dyDescent="0.25"/>
    <row r="141" ht="16.899999999999999" customHeight="1" x14ac:dyDescent="0.25"/>
    <row r="142" ht="15" customHeight="1" x14ac:dyDescent="0.25"/>
    <row r="143" ht="16.899999999999999" customHeight="1" x14ac:dyDescent="0.25"/>
    <row r="144" ht="17.45" customHeight="1" x14ac:dyDescent="0.25"/>
    <row r="145" ht="15" customHeight="1" x14ac:dyDescent="0.25"/>
    <row r="146" ht="14.45" customHeight="1" x14ac:dyDescent="0.25"/>
    <row r="147" ht="14.45" customHeight="1" x14ac:dyDescent="0.25"/>
    <row r="148" ht="16.149999999999999" customHeight="1" x14ac:dyDescent="0.25"/>
    <row r="149" ht="15" customHeight="1" x14ac:dyDescent="0.25"/>
    <row r="150" ht="16.149999999999999" customHeight="1" x14ac:dyDescent="0.25"/>
    <row r="151" ht="14.45" customHeight="1" x14ac:dyDescent="0.25"/>
    <row r="152" ht="13.15" customHeight="1" x14ac:dyDescent="0.25"/>
    <row r="153" ht="16.149999999999999" customHeight="1" x14ac:dyDescent="0.25"/>
    <row r="154" ht="15" customHeight="1" x14ac:dyDescent="0.25"/>
    <row r="155" ht="14.45" customHeight="1" x14ac:dyDescent="0.25"/>
    <row r="156" ht="15" customHeight="1" x14ac:dyDescent="0.25"/>
    <row r="157" ht="15" customHeight="1" x14ac:dyDescent="0.25"/>
    <row r="158" ht="14.45" customHeight="1" x14ac:dyDescent="0.25"/>
    <row r="159" ht="17.45" customHeight="1" x14ac:dyDescent="0.25"/>
    <row r="160" ht="14.45" customHeight="1" x14ac:dyDescent="0.25"/>
    <row r="161" ht="15.6" customHeight="1" x14ac:dyDescent="0.25"/>
    <row r="162" ht="14.45" customHeight="1" x14ac:dyDescent="0.25"/>
    <row r="163" ht="16.149999999999999" customHeight="1" x14ac:dyDescent="0.25"/>
    <row r="164" ht="15" customHeight="1" x14ac:dyDescent="0.25"/>
    <row r="165" ht="15" customHeight="1" x14ac:dyDescent="0.25"/>
    <row r="166" ht="15.6" customHeight="1" x14ac:dyDescent="0.25"/>
    <row r="167" ht="16.899999999999999" customHeight="1" x14ac:dyDescent="0.25"/>
    <row r="168" ht="15" customHeight="1" x14ac:dyDescent="0.25"/>
    <row r="169" ht="15" customHeight="1" x14ac:dyDescent="0.25"/>
    <row r="170" ht="16.149999999999999" customHeight="1" x14ac:dyDescent="0.25"/>
    <row r="171" ht="17.45" customHeight="1" x14ac:dyDescent="0.25"/>
    <row r="172" ht="15.6" customHeight="1" x14ac:dyDescent="0.25"/>
    <row r="173" ht="15.6" customHeight="1" x14ac:dyDescent="0.25"/>
    <row r="174" ht="15" customHeight="1" x14ac:dyDescent="0.25"/>
    <row r="175" ht="15" customHeight="1" x14ac:dyDescent="0.25"/>
    <row r="176" ht="16.149999999999999" customHeight="1" x14ac:dyDescent="0.25"/>
    <row r="177" ht="14.45" customHeight="1" x14ac:dyDescent="0.25"/>
    <row r="178" ht="14.45" customHeight="1" x14ac:dyDescent="0.25"/>
    <row r="179" ht="16.899999999999999" customHeight="1" x14ac:dyDescent="0.25"/>
    <row r="180" ht="13.15" customHeight="1" x14ac:dyDescent="0.25"/>
    <row r="181" ht="16.149999999999999" customHeight="1" x14ac:dyDescent="0.25"/>
    <row r="182" ht="15.6" customHeight="1" x14ac:dyDescent="0.25"/>
    <row r="183" ht="16.899999999999999" customHeight="1" x14ac:dyDescent="0.25"/>
    <row r="184" ht="15" customHeight="1" x14ac:dyDescent="0.25"/>
    <row r="185" ht="15" customHeight="1" x14ac:dyDescent="0.25"/>
    <row r="196" ht="16.899999999999999" customHeight="1" x14ac:dyDescent="0.25"/>
  </sheetData>
  <mergeCells count="26">
    <mergeCell ref="A40:U40"/>
    <mergeCell ref="A39:C39"/>
    <mergeCell ref="G2:G3"/>
    <mergeCell ref="I2:J2"/>
    <mergeCell ref="A1:U1"/>
    <mergeCell ref="B2:B3"/>
    <mergeCell ref="C2:C3"/>
    <mergeCell ref="D2:D3"/>
    <mergeCell ref="E2:E3"/>
    <mergeCell ref="F2:F3"/>
    <mergeCell ref="A9:U9"/>
    <mergeCell ref="A43:C43"/>
    <mergeCell ref="A44:C44"/>
    <mergeCell ref="R2:R3"/>
    <mergeCell ref="S2:S3"/>
    <mergeCell ref="T2:T3"/>
    <mergeCell ref="U2:U3"/>
    <mergeCell ref="A8:C8"/>
    <mergeCell ref="K2:K3"/>
    <mergeCell ref="L2:M2"/>
    <mergeCell ref="N2:N3"/>
    <mergeCell ref="O2:O3"/>
    <mergeCell ref="P2:P3"/>
    <mergeCell ref="Q2:Q3"/>
    <mergeCell ref="A4:U4"/>
    <mergeCell ref="A2:A3"/>
  </mergeCells>
  <pageMargins left="0.19685039370078741" right="0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общ.хар.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 Dom</dc:creator>
  <cp:lastModifiedBy>Инженер</cp:lastModifiedBy>
  <dcterms:created xsi:type="dcterms:W3CDTF">2016-05-19T23:51:56Z</dcterms:created>
  <dcterms:modified xsi:type="dcterms:W3CDTF">2021-03-23T00:02:12Z</dcterms:modified>
</cp:coreProperties>
</file>